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3"/>
  </bookViews>
  <sheets>
    <sheet name="2021 г." sheetId="1" r:id="rId1"/>
    <sheet name="2022 г." sheetId="2" r:id="rId2"/>
    <sheet name="2023 г." sheetId="3" r:id="rId3"/>
    <sheet name="сравнение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4" authorId="0">
      <text>
        <r>
          <rPr>
            <sz val="10"/>
            <rFont val="Arial"/>
            <family val="2"/>
          </rPr>
          <t>Неисправен обратный клапан</t>
        </r>
      </text>
    </comment>
  </commentList>
</comments>
</file>

<file path=xl/sharedStrings.xml><?xml version="1.0" encoding="utf-8"?>
<sst xmlns="http://schemas.openxmlformats.org/spreadsheetml/2006/main" count="209" uniqueCount="35">
  <si>
    <t>Потребление воды и расход электроэнергии скважинами поселка</t>
  </si>
  <si>
    <t>2021 год</t>
  </si>
  <si>
    <t>апр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</si>
  <si>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</si>
  <si>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</si>
  <si>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</si>
  <si>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</si>
  <si>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</si>
  <si>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</si>
  <si>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</si>
  <si>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</si>
  <si>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Скв. № 1 (с 08.08.2022 г.)</t>
  </si>
  <si>
    <t>Потребление, м3 в месяц</t>
  </si>
  <si>
    <t>Расходы тариф дневной</t>
  </si>
  <si>
    <t>Расходы тариф ночной</t>
  </si>
  <si>
    <t xml:space="preserve">Оплачено всего руб. </t>
  </si>
  <si>
    <t>Тариф руб/кВт.ч (день/ночь)</t>
  </si>
  <si>
    <t xml:space="preserve">3,36/1,66 </t>
  </si>
  <si>
    <t>3,54/1,75</t>
  </si>
  <si>
    <t>Удельные затраты, руб/м3</t>
  </si>
  <si>
    <t>Скв. № 2 (с 08.08.2022 г.)</t>
  </si>
  <si>
    <t>2022 год</t>
  </si>
  <si>
    <t>янв</t>
  </si>
  <si>
    <t>февр</t>
  </si>
  <si>
    <t>Март</t>
  </si>
  <si>
    <t>Апрель</t>
  </si>
  <si>
    <t>3,77/1,86</t>
  </si>
  <si>
    <t>4,49/2,24</t>
  </si>
  <si>
    <t>Скв. № 3 (с 08.08.2022 г.)</t>
  </si>
  <si>
    <t>Сравнительная таблица платежей за потребление электроэнергии скважинами поселка</t>
  </si>
  <si>
    <t>Платежи , руб.</t>
  </si>
  <si>
    <t>Сравнительная таблица потребления воды  из скважин поселка</t>
  </si>
  <si>
    <t>Потребление воды, м3</t>
  </si>
  <si>
    <t>Потребление воды, м4</t>
  </si>
  <si>
    <t>Потребление воды, м5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</si>
</sst>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 wrapText="1"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4" fontId="0" fillId="0" borderId="1" xfId="0" applyFill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сравнение!$A$5:$B$5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multiLvlStrRef>
              <c:f>сравнение!$C$3:$N$4</c:f>
              <c:multiLvlStrCache/>
            </c:multiLvlStrRef>
          </c:cat>
          <c:val>
            <c:numRef>
              <c:f>сравнение!$C$5:$N$5</c:f>
              <c:numCache/>
            </c:numRef>
          </c:val>
          <c:smooth val="0"/>
        </c:ser>
        <c:ser>
          <c:idx val="1"/>
          <c:order val="1"/>
          <c:tx>
            <c:strRef>
              <c:f>сравнение!$A$6:$B$6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multiLvlStrRef>
              <c:f>сравнение!$C$3:$N$4</c:f>
              <c:multiLvlStrCache/>
            </c:multiLvlStrRef>
          </c:cat>
          <c:val>
            <c:numRef>
              <c:f>сравнение!$C$6:$N$6</c:f>
              <c:numCache/>
            </c:numRef>
          </c:val>
          <c:smooth val="0"/>
        </c:ser>
        <c:marker val="1"/>
        <c:axId val="30693859"/>
        <c:axId val="7809276"/>
      </c:lineChart>
      <c:date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09276"/>
        <c:crosses val="autoZero"/>
        <c:auto val="0"/>
        <c:noMultiLvlLbl val="0"/>
      </c:dateAx>
      <c:valAx>
        <c:axId val="78092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9385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сравнение!$A$12:$B$12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multiLvlStrRef>
              <c:f>сравнение!$C$10:$N$11</c:f>
              <c:multiLvlStrCache/>
            </c:multiLvlStrRef>
          </c:cat>
          <c:val>
            <c:numRef>
              <c:f>сравнение!$C$12:$N$12</c:f>
              <c:numCache/>
            </c:numRef>
          </c:val>
          <c:smooth val="0"/>
        </c:ser>
        <c:ser>
          <c:idx val="1"/>
          <c:order val="1"/>
          <c:tx>
            <c:strRef>
              <c:f>сравнение!$A$13:$B$13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multiLvlStrRef>
              <c:f>сравнение!$C$10:$N$11</c:f>
              <c:multiLvlStrCache/>
            </c:multiLvlStrRef>
          </c:cat>
          <c:val>
            <c:numRef>
              <c:f>сравнение!$C$13:$N$13</c:f>
              <c:numCache/>
            </c:numRef>
          </c:val>
          <c:smooth val="0"/>
        </c:ser>
        <c:marker val="1"/>
        <c:axId val="3174621"/>
        <c:axId val="28571590"/>
      </c:lineChart>
      <c:date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0"/>
        <c:noMultiLvlLbl val="0"/>
      </c:dateAx>
      <c:valAx>
        <c:axId val="285715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462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38100</xdr:rowOff>
    </xdr:from>
    <xdr:to>
      <xdr:col>6</xdr:col>
      <xdr:colOff>200025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2466975"/>
        <a:ext cx="5457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15</xdr:row>
      <xdr:rowOff>0</xdr:rowOff>
    </xdr:from>
    <xdr:to>
      <xdr:col>13</xdr:col>
      <xdr:colOff>771525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5410200" y="2428875"/>
        <a:ext cx="60293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workbookViewId="0" topLeftCell="A1">
      <selection activeCell="C21" sqref="C21"/>
    </sheetView>
  </sheetViews>
  <sheetFormatPr defaultColWidth="12.57421875" defaultRowHeight="12.75"/>
  <cols>
    <col min="1" max="1" width="6.7109375" style="0" customWidth="1"/>
    <col min="2" max="2" width="31.7109375" style="0" customWidth="1"/>
    <col min="3" max="7" width="6.421875" style="0" customWidth="1"/>
    <col min="8" max="8" width="9.7109375" style="0" customWidth="1"/>
    <col min="9" max="9" width="8.140625" style="0" customWidth="1"/>
    <col min="10" max="11" width="8.8515625" style="0" customWidth="1"/>
    <col min="12" max="16384" width="11.57421875" style="0" customWidth="1"/>
  </cols>
  <sheetData>
    <row r="1" ht="15.75">
      <c r="A1" s="1" t="s">
        <v>0</v>
      </c>
    </row>
    <row r="2" spans="3:11" ht="12.75"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3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6.5" customHeight="1">
      <c r="A4" s="4" t="s">
        <v>11</v>
      </c>
      <c r="B4" s="5" t="s">
        <v>12</v>
      </c>
      <c r="C4" s="6">
        <v>1025</v>
      </c>
      <c r="D4" s="6">
        <v>2666</v>
      </c>
      <c r="E4" s="6">
        <v>1980</v>
      </c>
      <c r="F4" s="6">
        <v>1972</v>
      </c>
      <c r="G4" s="6">
        <v>3224</v>
      </c>
      <c r="H4" s="6">
        <v>380</v>
      </c>
      <c r="I4" s="6">
        <v>300</v>
      </c>
      <c r="J4" s="6">
        <v>0</v>
      </c>
      <c r="K4" s="6">
        <v>928</v>
      </c>
    </row>
    <row r="5" spans="1:11" ht="12.75">
      <c r="A5" s="4"/>
      <c r="B5" s="5" t="s">
        <v>13</v>
      </c>
      <c r="C5" s="2">
        <v>1999</v>
      </c>
      <c r="D5" s="2">
        <v>6649</v>
      </c>
      <c r="E5" s="2">
        <v>4409</v>
      </c>
      <c r="F5" s="2">
        <v>6728</v>
      </c>
      <c r="G5" s="2">
        <v>11112</v>
      </c>
      <c r="H5" s="2">
        <v>970</v>
      </c>
      <c r="I5" s="2">
        <v>740</v>
      </c>
      <c r="J5" s="2">
        <v>775</v>
      </c>
      <c r="K5" s="2">
        <v>743</v>
      </c>
    </row>
    <row r="6" spans="1:11" ht="12.75">
      <c r="A6" s="4"/>
      <c r="B6" s="5" t="s">
        <v>14</v>
      </c>
      <c r="C6" s="2">
        <v>553</v>
      </c>
      <c r="D6" s="2">
        <v>774</v>
      </c>
      <c r="E6" s="2">
        <v>6313</v>
      </c>
      <c r="F6" s="2">
        <v>1200</v>
      </c>
      <c r="G6" s="2">
        <v>1722</v>
      </c>
      <c r="H6" s="2">
        <v>161</v>
      </c>
      <c r="I6" s="2">
        <v>133</v>
      </c>
      <c r="J6" s="2">
        <v>172</v>
      </c>
      <c r="K6" s="2">
        <v>189</v>
      </c>
    </row>
    <row r="7" spans="1:11" ht="12.75">
      <c r="A7" s="4"/>
      <c r="B7" s="5" t="s">
        <v>15</v>
      </c>
      <c r="C7" s="7">
        <f>C5+C6</f>
        <v>2552</v>
      </c>
      <c r="D7" s="7">
        <f>D5+D6</f>
        <v>7423</v>
      </c>
      <c r="E7" s="7">
        <f>E5+E6</f>
        <v>10722</v>
      </c>
      <c r="F7" s="7">
        <f>F5+F6</f>
        <v>7928</v>
      </c>
      <c r="G7" s="7">
        <f>G5+G6</f>
        <v>12834</v>
      </c>
      <c r="H7" s="7">
        <f>H5+H6</f>
        <v>1131</v>
      </c>
      <c r="I7" s="7">
        <f>I5+I6</f>
        <v>873</v>
      </c>
      <c r="J7" s="7">
        <f>J5+J6</f>
        <v>947</v>
      </c>
      <c r="K7" s="7">
        <f>K5+K6</f>
        <v>932</v>
      </c>
    </row>
    <row r="8" spans="1:11" ht="12.75">
      <c r="A8" s="4"/>
      <c r="B8" s="5" t="s">
        <v>16</v>
      </c>
      <c r="C8" s="7" t="s">
        <v>17</v>
      </c>
      <c r="D8" s="7"/>
      <c r="E8" s="7"/>
      <c r="F8" s="7" t="s">
        <v>18</v>
      </c>
      <c r="G8" s="7" t="s">
        <v>18</v>
      </c>
      <c r="H8" s="7" t="s">
        <v>18</v>
      </c>
      <c r="I8" s="7" t="s">
        <v>18</v>
      </c>
      <c r="J8" s="7" t="s">
        <v>18</v>
      </c>
      <c r="K8" s="7" t="s">
        <v>18</v>
      </c>
    </row>
    <row r="9" spans="1:11" ht="28.5" customHeight="1">
      <c r="A9" s="4"/>
      <c r="B9" s="5" t="s">
        <v>19</v>
      </c>
      <c r="C9" s="8">
        <f>C7/C4</f>
        <v>2.4897560975609756</v>
      </c>
      <c r="D9" s="8">
        <f>D7/D4</f>
        <v>2.7843210802700673</v>
      </c>
      <c r="E9" s="8">
        <f>E7/E4</f>
        <v>5.415151515151515</v>
      </c>
      <c r="F9" s="8">
        <f>F7/F4</f>
        <v>4.020283975659229</v>
      </c>
      <c r="G9" s="8">
        <f>G7/G4</f>
        <v>3.980769230769231</v>
      </c>
      <c r="H9" s="8">
        <f>H7/H4</f>
        <v>2.9763157894736842</v>
      </c>
      <c r="I9" s="8">
        <f>I7/I4</f>
        <v>2.91</v>
      </c>
      <c r="J9" s="8">
        <v>0</v>
      </c>
      <c r="K9" s="8">
        <f>K7/K4</f>
        <v>1.0043103448275863</v>
      </c>
    </row>
    <row r="10" spans="1:11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4" t="s">
        <v>20</v>
      </c>
      <c r="B11" s="5" t="s">
        <v>12</v>
      </c>
      <c r="C11" s="2">
        <v>0</v>
      </c>
      <c r="D11" s="2">
        <v>2137</v>
      </c>
      <c r="E11" s="2">
        <v>148</v>
      </c>
      <c r="F11" s="2">
        <v>1765</v>
      </c>
      <c r="G11" s="2">
        <v>2342</v>
      </c>
      <c r="H11" s="2">
        <v>621</v>
      </c>
      <c r="I11" s="2">
        <v>1877</v>
      </c>
      <c r="J11" s="2">
        <v>1050</v>
      </c>
      <c r="K11" s="2">
        <v>706</v>
      </c>
    </row>
    <row r="12" spans="1:11" ht="12.75">
      <c r="A12" s="4"/>
      <c r="B12" s="5" t="s">
        <v>13</v>
      </c>
      <c r="C12" s="2">
        <v>0</v>
      </c>
      <c r="D12" s="2">
        <v>9357.6</v>
      </c>
      <c r="E12" s="2">
        <v>1623.48</v>
      </c>
      <c r="F12" s="2">
        <v>8173.86</v>
      </c>
      <c r="G12" s="2">
        <v>10074</v>
      </c>
      <c r="H12" s="2">
        <v>3331</v>
      </c>
      <c r="I12" s="2">
        <v>2705</v>
      </c>
      <c r="J12" s="2">
        <v>3175</v>
      </c>
      <c r="K12" s="2">
        <v>2984</v>
      </c>
    </row>
    <row r="13" spans="1:11" ht="12.75">
      <c r="A13" s="4"/>
      <c r="B13" s="5" t="s">
        <v>14</v>
      </c>
      <c r="C13" s="2">
        <v>0</v>
      </c>
      <c r="D13" s="2">
        <v>1917</v>
      </c>
      <c r="E13" s="2">
        <v>860</v>
      </c>
      <c r="F13" s="2">
        <v>2198</v>
      </c>
      <c r="G13" s="2">
        <v>2377</v>
      </c>
      <c r="H13" s="2">
        <v>712</v>
      </c>
      <c r="I13" s="2">
        <v>521</v>
      </c>
      <c r="J13" s="2">
        <v>736</v>
      </c>
      <c r="K13" s="2">
        <v>704</v>
      </c>
    </row>
    <row r="14" spans="1:11" ht="12.75">
      <c r="A14" s="4"/>
      <c r="B14" s="5" t="s">
        <v>15</v>
      </c>
      <c r="C14" s="7">
        <f>C12+C13</f>
        <v>0</v>
      </c>
      <c r="D14" s="7">
        <f>D12+D13</f>
        <v>11274.6</v>
      </c>
      <c r="E14" s="7">
        <f>E12+E13</f>
        <v>2483.48</v>
      </c>
      <c r="F14" s="7">
        <f>F12+F13</f>
        <v>10371.86</v>
      </c>
      <c r="G14" s="7">
        <f>G12+G13</f>
        <v>12451</v>
      </c>
      <c r="H14" s="7">
        <f>H12+H13</f>
        <v>4043</v>
      </c>
      <c r="I14" s="7">
        <f>I12+I13</f>
        <v>3226</v>
      </c>
      <c r="J14" s="7">
        <f>J12+J13</f>
        <v>3911</v>
      </c>
      <c r="K14" s="7">
        <f>K12+K13</f>
        <v>3688</v>
      </c>
    </row>
    <row r="15" spans="1:11" ht="12.75">
      <c r="A15" s="4"/>
      <c r="B15" s="5" t="s">
        <v>16</v>
      </c>
      <c r="C15" s="7" t="s">
        <v>17</v>
      </c>
      <c r="D15" s="7"/>
      <c r="E15" s="7"/>
      <c r="F15" s="7" t="s">
        <v>18</v>
      </c>
      <c r="G15" s="7" t="s">
        <v>18</v>
      </c>
      <c r="H15" s="7" t="s">
        <v>18</v>
      </c>
      <c r="I15" s="7" t="s">
        <v>18</v>
      </c>
      <c r="J15" s="7" t="s">
        <v>18</v>
      </c>
      <c r="K15" s="7" t="s">
        <v>18</v>
      </c>
    </row>
    <row r="16" spans="1:11" ht="12.75">
      <c r="A16" s="4"/>
      <c r="B16" s="5" t="s">
        <v>19</v>
      </c>
      <c r="C16" s="8">
        <v>0</v>
      </c>
      <c r="D16" s="8">
        <f>D14/D11</f>
        <v>5.275900795507721</v>
      </c>
      <c r="E16" s="8">
        <f>E14/E11</f>
        <v>16.78027027027027</v>
      </c>
      <c r="F16" s="8">
        <f>F14/F11</f>
        <v>5.876407932011332</v>
      </c>
      <c r="G16" s="8">
        <f>G14/G11</f>
        <v>5.3163962425277544</v>
      </c>
      <c r="H16" s="8">
        <f>H14/H11</f>
        <v>6.510466988727858</v>
      </c>
      <c r="I16" s="8">
        <f>I14/I11</f>
        <v>1.718700053276505</v>
      </c>
      <c r="J16" s="8">
        <f>J14/J11</f>
        <v>3.724761904761905</v>
      </c>
      <c r="K16" s="8">
        <f>K14/K11</f>
        <v>5.223796033994335</v>
      </c>
    </row>
  </sheetData>
  <sheetProtection selectLockedCells="1" selectUnlockedCells="1"/>
  <mergeCells count="7">
    <mergeCell ref="C2:K2"/>
    <mergeCell ref="A4:A9"/>
    <mergeCell ref="C8:E8"/>
    <mergeCell ref="F8:K8"/>
    <mergeCell ref="A11:A16"/>
    <mergeCell ref="C15:E15"/>
    <mergeCell ref="F15:K15"/>
  </mergeCells>
  <printOptions/>
  <pageMargins left="0.2826388888888889" right="0.3576388888888889" top="0.08055555555555556" bottom="0.10902777777777778" header="0.5118055555555555" footer="0.5118055555555555"/>
  <pageSetup firstPageNumber="1" useFirstPageNumber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23" sqref="B23"/>
    </sheetView>
  </sheetViews>
  <sheetFormatPr defaultColWidth="12.57421875" defaultRowHeight="12.75"/>
  <cols>
    <col min="1" max="1" width="6.7109375" style="0" customWidth="1"/>
    <col min="2" max="2" width="31.7109375" style="0" customWidth="1"/>
    <col min="3" max="5" width="9.7109375" style="0" customWidth="1"/>
    <col min="6" max="14" width="9.7109375" style="12" customWidth="1"/>
    <col min="15" max="16384" width="11.57421875" style="0" customWidth="1"/>
  </cols>
  <sheetData>
    <row r="1" ht="12.75">
      <c r="A1" s="1" t="s">
        <v>0</v>
      </c>
    </row>
    <row r="2" spans="3:14" ht="12.75">
      <c r="C2" s="2" t="s">
        <v>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3"/>
      <c r="C3" s="2" t="s">
        <v>22</v>
      </c>
      <c r="D3" s="2" t="s">
        <v>23</v>
      </c>
      <c r="E3" s="2" t="s">
        <v>24</v>
      </c>
      <c r="F3" s="7" t="s">
        <v>25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</row>
    <row r="4" spans="1:14" ht="16.5" customHeight="1">
      <c r="A4" s="4" t="s">
        <v>11</v>
      </c>
      <c r="B4" s="5" t="s">
        <v>12</v>
      </c>
      <c r="C4" s="6">
        <v>15</v>
      </c>
      <c r="D4" s="6">
        <v>11</v>
      </c>
      <c r="E4" s="6">
        <v>0</v>
      </c>
      <c r="F4" s="7">
        <v>0</v>
      </c>
      <c r="G4" s="7">
        <v>1284</v>
      </c>
      <c r="H4" s="7">
        <v>2702</v>
      </c>
      <c r="I4" s="7">
        <v>3665</v>
      </c>
      <c r="J4" s="7">
        <v>4408</v>
      </c>
      <c r="K4" s="7">
        <v>1107</v>
      </c>
      <c r="L4" s="7">
        <v>342</v>
      </c>
      <c r="M4" s="7"/>
      <c r="N4" s="7"/>
    </row>
    <row r="5" spans="1:14" ht="12.75">
      <c r="A5" s="4"/>
      <c r="B5" s="5" t="s">
        <v>13</v>
      </c>
      <c r="C5" s="2">
        <v>995</v>
      </c>
      <c r="D5" s="2">
        <v>800</v>
      </c>
      <c r="E5" s="2">
        <v>294</v>
      </c>
      <c r="F5" s="7">
        <v>39</v>
      </c>
      <c r="G5" s="7">
        <v>5271</v>
      </c>
      <c r="H5" s="7">
        <v>7487</v>
      </c>
      <c r="I5" s="7">
        <v>10310</v>
      </c>
      <c r="J5" s="7">
        <v>12222</v>
      </c>
      <c r="K5" s="7">
        <v>2601</v>
      </c>
      <c r="L5" s="7">
        <v>863</v>
      </c>
      <c r="M5" s="7"/>
      <c r="N5" s="7"/>
    </row>
    <row r="6" spans="1:14" ht="12.75">
      <c r="A6" s="4"/>
      <c r="B6" s="5" t="s">
        <v>14</v>
      </c>
      <c r="C6" s="2">
        <v>249</v>
      </c>
      <c r="D6" s="2">
        <v>212</v>
      </c>
      <c r="E6" s="2">
        <v>79</v>
      </c>
      <c r="F6" s="7">
        <v>7</v>
      </c>
      <c r="G6" s="7">
        <v>931</v>
      </c>
      <c r="H6" s="7">
        <v>1047</v>
      </c>
      <c r="I6" s="7">
        <v>1680</v>
      </c>
      <c r="J6" s="7">
        <v>1995</v>
      </c>
      <c r="K6" s="7">
        <v>683</v>
      </c>
      <c r="L6" s="7">
        <v>179</v>
      </c>
      <c r="M6" s="7"/>
      <c r="N6" s="7"/>
    </row>
    <row r="7" spans="1:14" ht="12.75">
      <c r="A7" s="4"/>
      <c r="B7" s="5" t="s">
        <v>15</v>
      </c>
      <c r="C7" s="7">
        <f>C5+C6</f>
        <v>1244</v>
      </c>
      <c r="D7" s="7">
        <f>D5+D6</f>
        <v>1012</v>
      </c>
      <c r="E7" s="7">
        <f>E5+E6</f>
        <v>373</v>
      </c>
      <c r="F7" s="7">
        <f>F5+F6</f>
        <v>46</v>
      </c>
      <c r="G7" s="7">
        <f>G5+G6</f>
        <v>6202</v>
      </c>
      <c r="H7" s="7">
        <f>H5+H6</f>
        <v>8534</v>
      </c>
      <c r="I7" s="7">
        <f>I5+I6</f>
        <v>11990</v>
      </c>
      <c r="J7" s="7">
        <f>J5+J6</f>
        <v>14217</v>
      </c>
      <c r="K7" s="7">
        <f>K5+K6</f>
        <v>3284</v>
      </c>
      <c r="L7" s="7">
        <f>L5+L6</f>
        <v>1042</v>
      </c>
      <c r="M7" s="7">
        <f>M5+M6</f>
        <v>0</v>
      </c>
      <c r="N7" s="7">
        <f>N5+N6</f>
        <v>0</v>
      </c>
    </row>
    <row r="8" spans="1:14" ht="12.75">
      <c r="A8" s="4"/>
      <c r="B8" s="5" t="s">
        <v>16</v>
      </c>
      <c r="C8" s="7" t="s">
        <v>18</v>
      </c>
      <c r="D8" s="7" t="s">
        <v>18</v>
      </c>
      <c r="E8" s="7" t="s">
        <v>18</v>
      </c>
      <c r="F8" s="7" t="s">
        <v>18</v>
      </c>
      <c r="G8" s="7" t="s">
        <v>18</v>
      </c>
      <c r="H8" s="7" t="s">
        <v>18</v>
      </c>
      <c r="I8" s="7" t="s">
        <v>26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27</v>
      </c>
    </row>
    <row r="9" spans="1:14" ht="19.5" customHeight="1">
      <c r="A9" s="4"/>
      <c r="B9" s="5" t="s">
        <v>19</v>
      </c>
      <c r="C9" s="8">
        <v>0</v>
      </c>
      <c r="D9" s="8">
        <v>0</v>
      </c>
      <c r="E9" s="8">
        <v>0</v>
      </c>
      <c r="F9" s="8">
        <v>0</v>
      </c>
      <c r="G9" s="8">
        <f>G7/G4</f>
        <v>4.830218068535825</v>
      </c>
      <c r="H9" s="8">
        <f>H7/H4</f>
        <v>3.15840118430792</v>
      </c>
      <c r="I9" s="8">
        <f>I7/I4</f>
        <v>3.271487039563438</v>
      </c>
      <c r="J9" s="8">
        <f>J7/J4</f>
        <v>3.2252722323049</v>
      </c>
      <c r="K9" s="8">
        <f>K7/K4</f>
        <v>2.966576332429991</v>
      </c>
      <c r="L9" s="8">
        <f>L7/L4</f>
        <v>3.046783625730994</v>
      </c>
      <c r="M9" s="8">
        <v>0</v>
      </c>
      <c r="N9" s="8">
        <v>0</v>
      </c>
    </row>
    <row r="10" spans="1:14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 customHeight="1">
      <c r="A11" s="4" t="s">
        <v>20</v>
      </c>
      <c r="B11" s="5" t="s">
        <v>12</v>
      </c>
      <c r="C11" s="2">
        <v>709</v>
      </c>
      <c r="D11" s="2">
        <v>471</v>
      </c>
      <c r="E11" s="2">
        <v>489</v>
      </c>
      <c r="F11" s="7">
        <v>631</v>
      </c>
      <c r="G11" s="7">
        <v>799</v>
      </c>
      <c r="H11" s="7">
        <v>1475</v>
      </c>
      <c r="I11" s="7">
        <v>3665</v>
      </c>
      <c r="J11" s="7">
        <v>4408</v>
      </c>
      <c r="K11" s="7">
        <v>1107</v>
      </c>
      <c r="L11" s="7">
        <v>350</v>
      </c>
      <c r="M11" s="13">
        <v>481</v>
      </c>
      <c r="N11" s="13">
        <v>685</v>
      </c>
    </row>
    <row r="12" spans="1:14" ht="12.75">
      <c r="A12" s="4"/>
      <c r="B12" s="5" t="s">
        <v>13</v>
      </c>
      <c r="C12" s="14">
        <v>3717</v>
      </c>
      <c r="D12" s="14">
        <v>2750</v>
      </c>
      <c r="E12" s="14">
        <v>1654</v>
      </c>
      <c r="F12" s="14">
        <v>1919</v>
      </c>
      <c r="G12" s="14">
        <v>2365</v>
      </c>
      <c r="H12" s="14">
        <v>5788</v>
      </c>
      <c r="I12" s="7">
        <v>7747</v>
      </c>
      <c r="J12" s="7">
        <v>6782</v>
      </c>
      <c r="K12" s="7">
        <v>1319</v>
      </c>
      <c r="L12" s="7">
        <v>1300</v>
      </c>
      <c r="M12" s="7">
        <v>1621</v>
      </c>
      <c r="N12" s="7">
        <v>5092</v>
      </c>
    </row>
    <row r="13" spans="1:14" ht="12.75">
      <c r="A13" s="4"/>
      <c r="B13" s="5" t="s">
        <v>14</v>
      </c>
      <c r="C13" s="14">
        <v>835</v>
      </c>
      <c r="D13" s="14">
        <v>675</v>
      </c>
      <c r="E13" s="14">
        <v>380</v>
      </c>
      <c r="F13" s="14">
        <v>406</v>
      </c>
      <c r="G13" s="14">
        <v>383</v>
      </c>
      <c r="H13" s="14">
        <v>1124</v>
      </c>
      <c r="I13" s="7">
        <v>1536</v>
      </c>
      <c r="J13" s="7">
        <v>1105</v>
      </c>
      <c r="K13" s="7">
        <v>413</v>
      </c>
      <c r="L13" s="7">
        <v>273</v>
      </c>
      <c r="M13" s="7">
        <v>346</v>
      </c>
      <c r="N13" s="7">
        <v>1022</v>
      </c>
    </row>
    <row r="14" spans="1:14" ht="12.75">
      <c r="A14" s="4"/>
      <c r="B14" s="5" t="s">
        <v>15</v>
      </c>
      <c r="C14" s="7">
        <f>C12+C13</f>
        <v>4552</v>
      </c>
      <c r="D14" s="7">
        <f>D12+D13</f>
        <v>3425</v>
      </c>
      <c r="E14" s="7">
        <f>E12+E13</f>
        <v>2034</v>
      </c>
      <c r="F14" s="7">
        <f>F12+F13</f>
        <v>2325</v>
      </c>
      <c r="G14" s="7">
        <f>G12+G13</f>
        <v>2748</v>
      </c>
      <c r="H14" s="7">
        <f>H12+H13</f>
        <v>6912</v>
      </c>
      <c r="I14" s="7">
        <f>I12+I13</f>
        <v>9283</v>
      </c>
      <c r="J14" s="7">
        <f>J12+J13</f>
        <v>7887</v>
      </c>
      <c r="K14" s="7">
        <f>K12+K13</f>
        <v>1732</v>
      </c>
      <c r="L14" s="7">
        <f>L12+L13</f>
        <v>1573</v>
      </c>
      <c r="M14" s="7">
        <f>M12+M13</f>
        <v>1967</v>
      </c>
      <c r="N14" s="7">
        <f>N12+N13</f>
        <v>6114</v>
      </c>
    </row>
    <row r="15" spans="1:14" ht="12.75">
      <c r="A15" s="4"/>
      <c r="B15" s="5" t="s">
        <v>16</v>
      </c>
      <c r="C15" s="7" t="s">
        <v>18</v>
      </c>
      <c r="D15" s="7" t="s">
        <v>18</v>
      </c>
      <c r="E15" s="7" t="s">
        <v>18</v>
      </c>
      <c r="F15" s="7" t="s">
        <v>18</v>
      </c>
      <c r="G15" s="7" t="s">
        <v>18</v>
      </c>
      <c r="H15" s="7" t="s">
        <v>18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27</v>
      </c>
    </row>
    <row r="16" spans="1:14" ht="12.75">
      <c r="A16" s="4"/>
      <c r="B16" s="5" t="s">
        <v>19</v>
      </c>
      <c r="C16" s="8">
        <f>C14/C11</f>
        <v>6.420310296191819</v>
      </c>
      <c r="D16" s="8">
        <f>D14/D11</f>
        <v>7.2717622080679405</v>
      </c>
      <c r="E16" s="8">
        <f>E14/E11</f>
        <v>4.159509202453988</v>
      </c>
      <c r="F16" s="8">
        <f>F14/F11</f>
        <v>3.6846275752773376</v>
      </c>
      <c r="G16" s="8">
        <f>G14/G11</f>
        <v>3.439299123904881</v>
      </c>
      <c r="H16" s="8">
        <f>H14/H11</f>
        <v>4.686101694915254</v>
      </c>
      <c r="I16" s="8">
        <f>I14/I11</f>
        <v>2.5328785811732604</v>
      </c>
      <c r="J16" s="8">
        <f>J14/J11</f>
        <v>1.7892468239564427</v>
      </c>
      <c r="K16" s="8">
        <f>K14/K11</f>
        <v>1.5645889792231256</v>
      </c>
      <c r="L16" s="8">
        <f>L14/L11</f>
        <v>4.494285714285715</v>
      </c>
      <c r="M16" s="8">
        <f>M14/M11</f>
        <v>4.08939708939709</v>
      </c>
      <c r="N16" s="8">
        <f>N14/N11</f>
        <v>8.925547445255475</v>
      </c>
    </row>
    <row r="17" spans="1:14" ht="12.75">
      <c r="A17" s="4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 customHeight="1">
      <c r="A18" s="4" t="s">
        <v>28</v>
      </c>
      <c r="B18" s="5" t="s">
        <v>12</v>
      </c>
      <c r="C18" s="5"/>
      <c r="D18" s="5"/>
      <c r="E18" s="5"/>
      <c r="F18" s="15"/>
      <c r="G18" s="15"/>
      <c r="H18" s="15"/>
      <c r="I18" s="7"/>
      <c r="J18" s="7">
        <v>1500</v>
      </c>
      <c r="K18" s="7">
        <v>1200</v>
      </c>
      <c r="L18" s="7">
        <v>100</v>
      </c>
      <c r="M18" s="13">
        <v>444</v>
      </c>
      <c r="N18" s="7"/>
    </row>
    <row r="19" spans="1:14" ht="12.75">
      <c r="A19" s="4"/>
      <c r="B19" s="5" t="s">
        <v>13</v>
      </c>
      <c r="C19" s="3"/>
      <c r="D19" s="3"/>
      <c r="E19" s="3"/>
      <c r="F19" s="16"/>
      <c r="G19" s="16"/>
      <c r="H19" s="16"/>
      <c r="I19" s="7"/>
      <c r="J19" s="7">
        <v>4000</v>
      </c>
      <c r="K19" s="7">
        <v>3000</v>
      </c>
      <c r="L19" s="7">
        <v>309</v>
      </c>
      <c r="M19" s="7">
        <v>328</v>
      </c>
      <c r="N19" s="7"/>
    </row>
    <row r="20" spans="1:14" ht="12.75">
      <c r="A20" s="4"/>
      <c r="B20" s="5" t="s">
        <v>14</v>
      </c>
      <c r="C20" s="3"/>
      <c r="D20" s="3"/>
      <c r="E20" s="3"/>
      <c r="F20" s="16"/>
      <c r="G20" s="16"/>
      <c r="H20" s="16"/>
      <c r="I20" s="7"/>
      <c r="J20" s="7">
        <v>1000</v>
      </c>
      <c r="K20" s="7">
        <v>1393</v>
      </c>
      <c r="L20" s="7">
        <v>74</v>
      </c>
      <c r="M20" s="7">
        <v>89</v>
      </c>
      <c r="N20" s="7"/>
    </row>
    <row r="21" spans="1:14" ht="12.75">
      <c r="A21" s="4"/>
      <c r="B21" s="5" t="s">
        <v>15</v>
      </c>
      <c r="C21" s="3"/>
      <c r="D21" s="3"/>
      <c r="E21" s="3"/>
      <c r="F21" s="16"/>
      <c r="G21" s="16"/>
      <c r="H21" s="16"/>
      <c r="I21" s="7"/>
      <c r="J21" s="7">
        <f>J19+J20</f>
        <v>5000</v>
      </c>
      <c r="K21" s="7">
        <f>K19+K20</f>
        <v>4393</v>
      </c>
      <c r="L21" s="7">
        <f>L19+L20</f>
        <v>383</v>
      </c>
      <c r="M21" s="7">
        <f>M19+M20</f>
        <v>417</v>
      </c>
      <c r="N21" s="7">
        <f>N19+N20</f>
        <v>0</v>
      </c>
    </row>
    <row r="22" spans="1:14" ht="12.75">
      <c r="A22" s="4"/>
      <c r="B22" s="5" t="s">
        <v>16</v>
      </c>
      <c r="C22" s="3"/>
      <c r="D22" s="3"/>
      <c r="E22" s="3"/>
      <c r="F22" s="16"/>
      <c r="G22" s="16"/>
      <c r="H22" s="16"/>
      <c r="I22" s="7" t="s">
        <v>26</v>
      </c>
      <c r="J22" s="7" t="s">
        <v>26</v>
      </c>
      <c r="K22" s="7" t="s">
        <v>26</v>
      </c>
      <c r="L22" s="7" t="s">
        <v>26</v>
      </c>
      <c r="M22" s="7" t="s">
        <v>26</v>
      </c>
      <c r="N22" s="7" t="s">
        <v>27</v>
      </c>
    </row>
    <row r="23" spans="1:14" ht="12.75">
      <c r="A23" s="4"/>
      <c r="B23" s="5" t="s">
        <v>19</v>
      </c>
      <c r="C23" s="3"/>
      <c r="D23" s="3"/>
      <c r="E23" s="3"/>
      <c r="F23" s="16"/>
      <c r="G23" s="16"/>
      <c r="H23" s="16"/>
      <c r="I23" s="15"/>
      <c r="J23" s="8">
        <f>J21/J18</f>
        <v>3.3333333333333335</v>
      </c>
      <c r="K23" s="8">
        <f>K21/K18</f>
        <v>3.660833333333333</v>
      </c>
      <c r="L23" s="8">
        <f>L21/L18</f>
        <v>3.83</v>
      </c>
      <c r="M23" s="8">
        <f>M21/M18</f>
        <v>0.9391891891891891</v>
      </c>
      <c r="N23" s="8">
        <v>0</v>
      </c>
    </row>
  </sheetData>
  <sheetProtection selectLockedCells="1" selectUnlockedCells="1"/>
  <mergeCells count="9">
    <mergeCell ref="C2:N2"/>
    <mergeCell ref="A4:A9"/>
    <mergeCell ref="C8:H8"/>
    <mergeCell ref="I8:M8"/>
    <mergeCell ref="A11:A16"/>
    <mergeCell ref="C15:H15"/>
    <mergeCell ref="I15:M15"/>
    <mergeCell ref="A18:A23"/>
    <mergeCell ref="I22:M22"/>
  </mergeCells>
  <printOptions/>
  <pageMargins left="0.2826388888888889" right="0.3423611111111111" top="0.7875" bottom="0.7875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O19" sqref="O19"/>
    </sheetView>
  </sheetViews>
  <sheetFormatPr defaultColWidth="12.57421875" defaultRowHeight="12.75"/>
  <cols>
    <col min="1" max="1" width="6.7109375" style="0" customWidth="1"/>
    <col min="2" max="2" width="31.7109375" style="0" customWidth="1"/>
    <col min="3" max="5" width="9.7109375" style="0" customWidth="1"/>
    <col min="6" max="14" width="9.7109375" style="12" customWidth="1"/>
    <col min="15" max="16384" width="11.57421875" style="0" customWidth="1"/>
  </cols>
  <sheetData>
    <row r="1" ht="12.75">
      <c r="A1" s="1" t="s">
        <v>0</v>
      </c>
    </row>
    <row r="2" spans="3:14" ht="12.75">
      <c r="C2" s="2" t="s">
        <v>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3"/>
      <c r="C3" s="2" t="s">
        <v>22</v>
      </c>
      <c r="D3" s="2" t="s">
        <v>23</v>
      </c>
      <c r="E3" s="2" t="s">
        <v>24</v>
      </c>
      <c r="F3" s="7" t="s">
        <v>25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</row>
    <row r="4" spans="1:14" ht="16.5" customHeight="1">
      <c r="A4" s="4" t="s">
        <v>11</v>
      </c>
      <c r="B4" s="5" t="s">
        <v>12</v>
      </c>
      <c r="C4" s="6">
        <v>15</v>
      </c>
      <c r="D4" s="6">
        <v>11</v>
      </c>
      <c r="E4" s="6">
        <v>0</v>
      </c>
      <c r="F4" s="7">
        <v>0</v>
      </c>
      <c r="G4" s="7">
        <v>1284</v>
      </c>
      <c r="H4" s="7">
        <v>2702</v>
      </c>
      <c r="I4" s="7">
        <v>3665</v>
      </c>
      <c r="J4" s="7">
        <v>4408</v>
      </c>
      <c r="K4" s="7">
        <v>1107</v>
      </c>
      <c r="L4" s="7">
        <v>342</v>
      </c>
      <c r="M4" s="7"/>
      <c r="N4" s="7"/>
    </row>
    <row r="5" spans="1:14" ht="12.75">
      <c r="A5" s="4"/>
      <c r="B5" s="5" t="s">
        <v>13</v>
      </c>
      <c r="C5" s="2">
        <v>995</v>
      </c>
      <c r="D5" s="2">
        <v>800</v>
      </c>
      <c r="E5" s="2">
        <v>294</v>
      </c>
      <c r="F5" s="7">
        <v>39</v>
      </c>
      <c r="G5" s="7">
        <v>5271</v>
      </c>
      <c r="H5" s="7">
        <v>7487</v>
      </c>
      <c r="I5" s="7">
        <v>10310</v>
      </c>
      <c r="J5" s="7">
        <v>12222</v>
      </c>
      <c r="K5" s="7">
        <v>2601</v>
      </c>
      <c r="L5" s="7">
        <v>863</v>
      </c>
      <c r="M5" s="7"/>
      <c r="N5" s="7"/>
    </row>
    <row r="6" spans="1:14" ht="12.75">
      <c r="A6" s="4"/>
      <c r="B6" s="5" t="s">
        <v>14</v>
      </c>
      <c r="C6" s="2">
        <v>249</v>
      </c>
      <c r="D6" s="2">
        <v>212</v>
      </c>
      <c r="E6" s="2">
        <v>79</v>
      </c>
      <c r="F6" s="7">
        <v>7</v>
      </c>
      <c r="G6" s="7">
        <v>931</v>
      </c>
      <c r="H6" s="7">
        <v>1047</v>
      </c>
      <c r="I6" s="7">
        <v>1680</v>
      </c>
      <c r="J6" s="7">
        <v>1995</v>
      </c>
      <c r="K6" s="7">
        <v>683</v>
      </c>
      <c r="L6" s="7">
        <v>179</v>
      </c>
      <c r="M6" s="7"/>
      <c r="N6" s="7"/>
    </row>
    <row r="7" spans="1:14" ht="12.75">
      <c r="A7" s="4"/>
      <c r="B7" s="5" t="s">
        <v>15</v>
      </c>
      <c r="C7" s="7">
        <f>C5+C6</f>
        <v>1244</v>
      </c>
      <c r="D7" s="7">
        <f>D5+D6</f>
        <v>1012</v>
      </c>
      <c r="E7" s="7">
        <f>E5+E6</f>
        <v>373</v>
      </c>
      <c r="F7" s="7">
        <f>F5+F6</f>
        <v>46</v>
      </c>
      <c r="G7" s="7">
        <f>G5+G6</f>
        <v>6202</v>
      </c>
      <c r="H7" s="7">
        <f>H5+H6</f>
        <v>8534</v>
      </c>
      <c r="I7" s="7">
        <f>I5+I6</f>
        <v>11990</v>
      </c>
      <c r="J7" s="7">
        <f>J5+J6</f>
        <v>14217</v>
      </c>
      <c r="K7" s="7">
        <f>K5+K6</f>
        <v>3284</v>
      </c>
      <c r="L7" s="7">
        <f>L5+L6</f>
        <v>1042</v>
      </c>
      <c r="M7" s="7">
        <f>M5+M6</f>
        <v>0</v>
      </c>
      <c r="N7" s="7">
        <f>N5+N6</f>
        <v>0</v>
      </c>
    </row>
    <row r="8" spans="1:14" ht="12.75">
      <c r="A8" s="4"/>
      <c r="B8" s="5" t="s">
        <v>16</v>
      </c>
      <c r="C8" s="7" t="s">
        <v>18</v>
      </c>
      <c r="D8" s="7" t="s">
        <v>18</v>
      </c>
      <c r="E8" s="7" t="s">
        <v>18</v>
      </c>
      <c r="F8" s="7" t="s">
        <v>18</v>
      </c>
      <c r="G8" s="7" t="s">
        <v>18</v>
      </c>
      <c r="H8" s="7" t="s">
        <v>18</v>
      </c>
      <c r="I8" s="7" t="s">
        <v>26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27</v>
      </c>
    </row>
    <row r="9" spans="1:14" ht="28.5" customHeight="1">
      <c r="A9" s="4"/>
      <c r="B9" s="5" t="s">
        <v>19</v>
      </c>
      <c r="C9" s="8">
        <v>0</v>
      </c>
      <c r="D9" s="8">
        <v>0</v>
      </c>
      <c r="E9" s="8">
        <v>0</v>
      </c>
      <c r="F9" s="8">
        <v>0</v>
      </c>
      <c r="G9" s="8">
        <f>G7/G4</f>
        <v>4.830218068535825</v>
      </c>
      <c r="H9" s="8">
        <f>H7/H4</f>
        <v>3.15840118430792</v>
      </c>
      <c r="I9" s="8">
        <f>I7/I4</f>
        <v>3.271487039563438</v>
      </c>
      <c r="J9" s="8">
        <f>J7/J4</f>
        <v>3.2252722323049</v>
      </c>
      <c r="K9" s="8">
        <f>K7/K4</f>
        <v>2.966576332429991</v>
      </c>
      <c r="L9" s="8">
        <f>L7/L4</f>
        <v>3.046783625730994</v>
      </c>
      <c r="M9" s="8">
        <v>0</v>
      </c>
      <c r="N9" s="8">
        <v>0</v>
      </c>
    </row>
    <row r="10" spans="1:14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 customHeight="1">
      <c r="A11" s="4" t="s">
        <v>20</v>
      </c>
      <c r="B11" s="5" t="s">
        <v>12</v>
      </c>
      <c r="C11" s="2">
        <v>709</v>
      </c>
      <c r="D11" s="2">
        <v>471</v>
      </c>
      <c r="E11" s="2">
        <v>489</v>
      </c>
      <c r="F11" s="7">
        <v>631</v>
      </c>
      <c r="G11" s="7">
        <v>799</v>
      </c>
      <c r="H11" s="7">
        <v>1475</v>
      </c>
      <c r="I11" s="7">
        <v>3665</v>
      </c>
      <c r="J11" s="7">
        <v>4408</v>
      </c>
      <c r="K11" s="7">
        <v>1107</v>
      </c>
      <c r="L11" s="7">
        <v>350</v>
      </c>
      <c r="M11" s="13">
        <v>481</v>
      </c>
      <c r="N11" s="13">
        <v>685</v>
      </c>
    </row>
    <row r="12" spans="1:14" ht="12.75">
      <c r="A12" s="4"/>
      <c r="B12" s="5" t="s">
        <v>13</v>
      </c>
      <c r="C12" s="14">
        <v>3717</v>
      </c>
      <c r="D12" s="14">
        <v>2750</v>
      </c>
      <c r="E12" s="14">
        <v>1654</v>
      </c>
      <c r="F12" s="14">
        <v>1919</v>
      </c>
      <c r="G12" s="14">
        <v>2365</v>
      </c>
      <c r="H12" s="14">
        <v>5788</v>
      </c>
      <c r="I12" s="7">
        <v>7747</v>
      </c>
      <c r="J12" s="7">
        <v>6782</v>
      </c>
      <c r="K12" s="7">
        <v>1319</v>
      </c>
      <c r="L12" s="7">
        <v>1300</v>
      </c>
      <c r="M12" s="7">
        <v>1621</v>
      </c>
      <c r="N12" s="7">
        <v>5092</v>
      </c>
    </row>
    <row r="13" spans="1:14" ht="12.75">
      <c r="A13" s="4"/>
      <c r="B13" s="5" t="s">
        <v>14</v>
      </c>
      <c r="C13" s="14">
        <v>835</v>
      </c>
      <c r="D13" s="14">
        <v>675</v>
      </c>
      <c r="E13" s="14">
        <v>380</v>
      </c>
      <c r="F13" s="14">
        <v>406</v>
      </c>
      <c r="G13" s="14">
        <v>383</v>
      </c>
      <c r="H13" s="14">
        <v>1124</v>
      </c>
      <c r="I13" s="7">
        <v>1536</v>
      </c>
      <c r="J13" s="7">
        <v>1105</v>
      </c>
      <c r="K13" s="7">
        <v>413</v>
      </c>
      <c r="L13" s="7">
        <v>273</v>
      </c>
      <c r="M13" s="7">
        <v>346</v>
      </c>
      <c r="N13" s="7">
        <v>1022</v>
      </c>
    </row>
    <row r="14" spans="1:14" ht="12.75">
      <c r="A14" s="4"/>
      <c r="B14" s="5" t="s">
        <v>15</v>
      </c>
      <c r="C14" s="7">
        <f>C12+C13</f>
        <v>4552</v>
      </c>
      <c r="D14" s="7">
        <f>D12+D13</f>
        <v>3425</v>
      </c>
      <c r="E14" s="7">
        <f>E12+E13</f>
        <v>2034</v>
      </c>
      <c r="F14" s="7">
        <f>F12+F13</f>
        <v>2325</v>
      </c>
      <c r="G14" s="7">
        <f>G12+G13</f>
        <v>2748</v>
      </c>
      <c r="H14" s="7">
        <f>H12+H13</f>
        <v>6912</v>
      </c>
      <c r="I14" s="7">
        <f>I12+I13</f>
        <v>9283</v>
      </c>
      <c r="J14" s="7">
        <f>J12+J13</f>
        <v>7887</v>
      </c>
      <c r="K14" s="7">
        <f>K12+K13</f>
        <v>1732</v>
      </c>
      <c r="L14" s="7">
        <f>L12+L13</f>
        <v>1573</v>
      </c>
      <c r="M14" s="7">
        <f>M12+M13</f>
        <v>1967</v>
      </c>
      <c r="N14" s="7">
        <f>N12+N13</f>
        <v>6114</v>
      </c>
    </row>
    <row r="15" spans="1:14" ht="12.75">
      <c r="A15" s="4"/>
      <c r="B15" s="5" t="s">
        <v>16</v>
      </c>
      <c r="C15" s="7" t="s">
        <v>18</v>
      </c>
      <c r="D15" s="7" t="s">
        <v>18</v>
      </c>
      <c r="E15" s="7" t="s">
        <v>18</v>
      </c>
      <c r="F15" s="7" t="s">
        <v>18</v>
      </c>
      <c r="G15" s="7" t="s">
        <v>18</v>
      </c>
      <c r="H15" s="7" t="s">
        <v>18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27</v>
      </c>
    </row>
    <row r="16" spans="1:14" ht="12.75">
      <c r="A16" s="4"/>
      <c r="B16" s="5" t="s">
        <v>19</v>
      </c>
      <c r="C16" s="8">
        <f>C14/C11</f>
        <v>6.420310296191819</v>
      </c>
      <c r="D16" s="8">
        <f>D14/D11</f>
        <v>7.2717622080679405</v>
      </c>
      <c r="E16" s="8">
        <f>E14/E11</f>
        <v>4.159509202453988</v>
      </c>
      <c r="F16" s="8">
        <f>F14/F11</f>
        <v>3.6846275752773376</v>
      </c>
      <c r="G16" s="8">
        <f>G14/G11</f>
        <v>3.439299123904881</v>
      </c>
      <c r="H16" s="8">
        <f>H14/H11</f>
        <v>4.686101694915254</v>
      </c>
      <c r="I16" s="8">
        <f>I14/I11</f>
        <v>2.5328785811732604</v>
      </c>
      <c r="J16" s="8">
        <f>J14/J11</f>
        <v>1.7892468239564427</v>
      </c>
      <c r="K16" s="8">
        <f>K14/K11</f>
        <v>1.5645889792231256</v>
      </c>
      <c r="L16" s="8">
        <f>L14/L11</f>
        <v>4.494285714285715</v>
      </c>
      <c r="M16" s="8">
        <f>M14/M11</f>
        <v>4.08939708939709</v>
      </c>
      <c r="N16" s="8">
        <f>N14/N11</f>
        <v>8.925547445255475</v>
      </c>
    </row>
    <row r="17" spans="1:14" ht="12.75">
      <c r="A17" s="9"/>
      <c r="B17" s="5"/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7.25" customHeight="1">
      <c r="A18" s="4" t="s">
        <v>28</v>
      </c>
      <c r="B18" s="5" t="s">
        <v>12</v>
      </c>
      <c r="C18" s="5"/>
      <c r="D18" s="5"/>
      <c r="E18" s="5"/>
      <c r="F18" s="7"/>
      <c r="G18" s="7"/>
      <c r="H18" s="7"/>
      <c r="I18" s="7"/>
      <c r="J18" s="7">
        <v>1500</v>
      </c>
      <c r="K18" s="7">
        <v>1200</v>
      </c>
      <c r="L18" s="7">
        <v>100</v>
      </c>
      <c r="M18" s="13">
        <v>444</v>
      </c>
      <c r="N18" s="7"/>
    </row>
    <row r="19" spans="1:14" ht="12.75">
      <c r="A19" s="4"/>
      <c r="B19" s="5" t="s">
        <v>13</v>
      </c>
      <c r="C19" s="5"/>
      <c r="D19" s="5"/>
      <c r="E19" s="5"/>
      <c r="F19" s="7"/>
      <c r="G19" s="7"/>
      <c r="H19" s="7"/>
      <c r="I19" s="7"/>
      <c r="J19" s="7">
        <v>4000</v>
      </c>
      <c r="K19" s="7">
        <v>3000</v>
      </c>
      <c r="L19" s="7">
        <v>309</v>
      </c>
      <c r="M19" s="7">
        <v>328</v>
      </c>
      <c r="N19" s="7"/>
    </row>
    <row r="20" spans="1:14" ht="12.75">
      <c r="A20" s="4"/>
      <c r="B20" s="5" t="s">
        <v>14</v>
      </c>
      <c r="C20" s="5"/>
      <c r="D20" s="5"/>
      <c r="E20" s="5"/>
      <c r="F20" s="7"/>
      <c r="G20" s="7"/>
      <c r="H20" s="7"/>
      <c r="I20" s="7"/>
      <c r="J20" s="7">
        <v>1000</v>
      </c>
      <c r="K20" s="7">
        <v>1393</v>
      </c>
      <c r="L20" s="7">
        <v>74</v>
      </c>
      <c r="M20" s="7">
        <v>89</v>
      </c>
      <c r="N20" s="7"/>
    </row>
    <row r="21" spans="1:14" ht="12.75">
      <c r="A21" s="4"/>
      <c r="B21" s="5" t="s">
        <v>15</v>
      </c>
      <c r="C21" s="5"/>
      <c r="D21" s="5"/>
      <c r="E21" s="5"/>
      <c r="F21" s="7"/>
      <c r="G21" s="7"/>
      <c r="H21" s="7"/>
      <c r="I21" s="7"/>
      <c r="J21" s="7">
        <f>J19+J20</f>
        <v>5000</v>
      </c>
      <c r="K21" s="7">
        <f>K19+K20</f>
        <v>4393</v>
      </c>
      <c r="L21" s="7">
        <f>L19+L20</f>
        <v>383</v>
      </c>
      <c r="M21" s="7">
        <f>M19+M20</f>
        <v>417</v>
      </c>
      <c r="N21" s="7">
        <f>N19+N20</f>
        <v>0</v>
      </c>
    </row>
    <row r="22" spans="1:14" ht="12.75">
      <c r="A22" s="4"/>
      <c r="B22" s="5" t="s">
        <v>16</v>
      </c>
      <c r="C22" s="7" t="s">
        <v>18</v>
      </c>
      <c r="D22" s="7" t="s">
        <v>18</v>
      </c>
      <c r="E22" s="7" t="s">
        <v>18</v>
      </c>
      <c r="F22" s="7" t="s">
        <v>18</v>
      </c>
      <c r="G22" s="7" t="s">
        <v>18</v>
      </c>
      <c r="H22" s="7" t="s">
        <v>18</v>
      </c>
      <c r="I22" s="7" t="s">
        <v>26</v>
      </c>
      <c r="J22" s="7" t="s">
        <v>26</v>
      </c>
      <c r="K22" s="7" t="s">
        <v>26</v>
      </c>
      <c r="L22" s="7" t="s">
        <v>26</v>
      </c>
      <c r="M22" s="7" t="s">
        <v>26</v>
      </c>
      <c r="N22" s="7" t="s">
        <v>27</v>
      </c>
    </row>
    <row r="23" spans="1:14" ht="12.75">
      <c r="A23" s="4"/>
      <c r="B23" s="5" t="s">
        <v>19</v>
      </c>
      <c r="C23" s="5"/>
      <c r="D23" s="5"/>
      <c r="E23" s="5"/>
      <c r="F23" s="15"/>
      <c r="G23" s="15"/>
      <c r="H23" s="15"/>
      <c r="I23" s="15"/>
      <c r="J23" s="8">
        <f>J21/J18</f>
        <v>3.3333333333333335</v>
      </c>
      <c r="K23" s="8">
        <f>K21/K18</f>
        <v>3.660833333333333</v>
      </c>
      <c r="L23" s="8">
        <f>L21/L18</f>
        <v>3.83</v>
      </c>
      <c r="M23" s="8">
        <f>M21/M18</f>
        <v>0.9391891891891891</v>
      </c>
      <c r="N23" s="8">
        <v>0</v>
      </c>
    </row>
    <row r="26" spans="1:14" ht="12.75">
      <c r="A26" s="12"/>
      <c r="B26" s="12"/>
      <c r="C26" s="12"/>
      <c r="D26" s="12"/>
      <c r="E26" s="12"/>
      <c r="F26"/>
      <c r="G26"/>
      <c r="H26"/>
      <c r="I26"/>
      <c r="J26"/>
      <c r="K26"/>
      <c r="L26"/>
      <c r="M26"/>
      <c r="N26"/>
    </row>
    <row r="27" spans="6:14" ht="12.75">
      <c r="F27"/>
      <c r="G27"/>
      <c r="H27"/>
      <c r="I27"/>
      <c r="J27"/>
      <c r="K27"/>
      <c r="L27"/>
      <c r="M27"/>
      <c r="N27"/>
    </row>
    <row r="28" spans="6:14" ht="12.75">
      <c r="F28"/>
      <c r="G28"/>
      <c r="H28"/>
      <c r="I28"/>
      <c r="J28"/>
      <c r="K28"/>
      <c r="L28"/>
      <c r="M28"/>
      <c r="N28"/>
    </row>
    <row r="29" spans="1:14" ht="12.75">
      <c r="A29" s="12"/>
      <c r="B29" s="12"/>
      <c r="C29" s="12"/>
      <c r="D29" s="12"/>
      <c r="E29" s="12"/>
      <c r="F29"/>
      <c r="G29"/>
      <c r="H29"/>
      <c r="I29"/>
      <c r="J29"/>
      <c r="K29"/>
      <c r="L29"/>
      <c r="M29"/>
      <c r="N29"/>
    </row>
    <row r="30" spans="1:14" ht="12.75">
      <c r="A30" s="12"/>
      <c r="B30" s="12"/>
      <c r="C30" s="12"/>
      <c r="D30" s="12"/>
      <c r="E30" s="12"/>
      <c r="F30"/>
      <c r="G30"/>
      <c r="H30"/>
      <c r="I30"/>
      <c r="J30"/>
      <c r="K30"/>
      <c r="L30"/>
      <c r="M30"/>
      <c r="N30"/>
    </row>
    <row r="31" spans="1:14" ht="12.75">
      <c r="A31" s="12"/>
      <c r="B31" s="12"/>
      <c r="C31" s="12"/>
      <c r="D31" s="12"/>
      <c r="E31" s="12"/>
      <c r="F31"/>
      <c r="G31"/>
      <c r="H31"/>
      <c r="I31"/>
      <c r="J31"/>
      <c r="K31"/>
      <c r="L31"/>
      <c r="M31"/>
      <c r="N31"/>
    </row>
    <row r="32" spans="1:14" ht="12.75">
      <c r="A32" s="12"/>
      <c r="B32" s="12"/>
      <c r="C32" s="12"/>
      <c r="D32" s="12"/>
      <c r="E32" s="12"/>
      <c r="F32"/>
      <c r="G32"/>
      <c r="H32"/>
      <c r="I32"/>
      <c r="J32"/>
      <c r="K32"/>
      <c r="L32"/>
      <c r="M32"/>
      <c r="N32"/>
    </row>
    <row r="33" spans="1:14" ht="12.75">
      <c r="A33" s="12"/>
      <c r="B33" s="12"/>
      <c r="C33" s="12"/>
      <c r="D33" s="12"/>
      <c r="E33" s="12"/>
      <c r="F33"/>
      <c r="G33"/>
      <c r="H33"/>
      <c r="I33"/>
      <c r="J33"/>
      <c r="K33"/>
      <c r="L33"/>
      <c r="M33"/>
      <c r="N33"/>
    </row>
    <row r="34" spans="1:14" ht="12.75">
      <c r="A34" s="12"/>
      <c r="B34" s="12"/>
      <c r="C34" s="12"/>
      <c r="D34" s="12"/>
      <c r="E34" s="12"/>
      <c r="F34"/>
      <c r="G34"/>
      <c r="H34"/>
      <c r="I34"/>
      <c r="J34"/>
      <c r="K34"/>
      <c r="L34"/>
      <c r="M34"/>
      <c r="N34"/>
    </row>
    <row r="35" spans="1:14" ht="12.75">
      <c r="A35" s="12"/>
      <c r="B35" s="12"/>
      <c r="C35" s="12"/>
      <c r="D35" s="12"/>
      <c r="E35" s="12"/>
      <c r="F35"/>
      <c r="G35"/>
      <c r="H35"/>
      <c r="I35"/>
      <c r="J35"/>
      <c r="K35"/>
      <c r="L35"/>
      <c r="M35"/>
      <c r="N35"/>
    </row>
  </sheetData>
  <sheetProtection selectLockedCells="1" selectUnlockedCells="1"/>
  <mergeCells count="10">
    <mergeCell ref="C2:N2"/>
    <mergeCell ref="A4:A9"/>
    <mergeCell ref="C8:H8"/>
    <mergeCell ref="I8:M8"/>
    <mergeCell ref="A11:A16"/>
    <mergeCell ref="C15:H15"/>
    <mergeCell ref="I15:M15"/>
    <mergeCell ref="A18:A23"/>
    <mergeCell ref="C22:H22"/>
    <mergeCell ref="I22:M22"/>
  </mergeCells>
  <printOptions/>
  <pageMargins left="0.38819444444444445" right="0.3423611111111111" top="0.7875" bottom="0.7875" header="0.5118055555555555" footer="0.5118055555555555"/>
  <pageSetup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5"/>
  <sheetViews>
    <sheetView tabSelected="1" zoomScale="90" zoomScaleNormal="90" workbookViewId="0" topLeftCell="A1">
      <selection activeCell="N40" sqref="N40"/>
    </sheetView>
  </sheetViews>
  <sheetFormatPr defaultColWidth="12.57421875" defaultRowHeight="12.75"/>
  <cols>
    <col min="1" max="1" width="7.421875" style="0" customWidth="1"/>
    <col min="2" max="2" width="25.28125" style="0" customWidth="1"/>
    <col min="3" max="16384" width="11.57421875" style="0" customWidth="1"/>
  </cols>
  <sheetData>
    <row r="3" ht="12.75">
      <c r="A3" s="17" t="s">
        <v>29</v>
      </c>
    </row>
    <row r="4" spans="3:14" ht="12.75">
      <c r="C4" s="2" t="s">
        <v>22</v>
      </c>
      <c r="D4" s="2" t="s">
        <v>23</v>
      </c>
      <c r="E4" s="2" t="s">
        <v>24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12.75">
      <c r="A5" s="14">
        <v>2021</v>
      </c>
      <c r="B5" s="18" t="s">
        <v>30</v>
      </c>
      <c r="C5" s="19">
        <v>2422</v>
      </c>
      <c r="D5" s="19">
        <v>1884</v>
      </c>
      <c r="E5" s="19">
        <v>2201</v>
      </c>
      <c r="F5" s="19">
        <v>2552</v>
      </c>
      <c r="G5" s="19">
        <v>18697.6</v>
      </c>
      <c r="H5" s="19">
        <v>13205.48</v>
      </c>
      <c r="I5" s="19">
        <v>18299.86</v>
      </c>
      <c r="J5" s="19">
        <v>25285</v>
      </c>
      <c r="K5" s="19">
        <v>5174</v>
      </c>
      <c r="L5" s="19">
        <v>4099</v>
      </c>
      <c r="M5" s="19">
        <v>4858</v>
      </c>
      <c r="N5" s="19">
        <v>4620</v>
      </c>
    </row>
    <row r="6" spans="1:14" ht="12.75">
      <c r="A6" s="14">
        <v>2022</v>
      </c>
      <c r="B6" s="3" t="s">
        <v>30</v>
      </c>
      <c r="C6" s="19">
        <v>5796</v>
      </c>
      <c r="D6" s="19">
        <v>4437</v>
      </c>
      <c r="E6" s="19">
        <v>2407</v>
      </c>
      <c r="F6" s="19">
        <v>2443.43</v>
      </c>
      <c r="G6" s="19">
        <v>9036.55</v>
      </c>
      <c r="H6" s="19">
        <v>15550.21</v>
      </c>
      <c r="I6" s="19">
        <v>21355.74</v>
      </c>
      <c r="J6" s="19">
        <v>27104</v>
      </c>
      <c r="K6" s="19">
        <v>9409</v>
      </c>
      <c r="L6" s="19">
        <v>2998</v>
      </c>
      <c r="M6" s="19">
        <v>2384</v>
      </c>
      <c r="N6" s="19">
        <v>6114</v>
      </c>
    </row>
    <row r="7" spans="1:14" ht="12.75">
      <c r="A7" s="14">
        <v>2023</v>
      </c>
      <c r="B7" s="3" t="s">
        <v>30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4">
        <v>2024</v>
      </c>
      <c r="B8" s="3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ht="12.75">
      <c r="A10" s="17" t="s">
        <v>31</v>
      </c>
    </row>
    <row r="11" spans="3:14" ht="12.75">
      <c r="C11" s="2" t="s">
        <v>22</v>
      </c>
      <c r="D11" s="2" t="s">
        <v>23</v>
      </c>
      <c r="E11" s="2" t="s">
        <v>24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7</v>
      </c>
      <c r="L11" s="2" t="s">
        <v>8</v>
      </c>
      <c r="M11" s="2" t="s">
        <v>9</v>
      </c>
      <c r="N11" s="2" t="s">
        <v>10</v>
      </c>
    </row>
    <row r="12" spans="1:14" ht="12.75">
      <c r="A12" s="14">
        <v>2021</v>
      </c>
      <c r="B12" s="3" t="s">
        <v>32</v>
      </c>
      <c r="C12" s="20">
        <v>709</v>
      </c>
      <c r="D12" s="20">
        <v>535</v>
      </c>
      <c r="E12" s="20">
        <v>1025</v>
      </c>
      <c r="F12" s="3">
        <v>1025</v>
      </c>
      <c r="G12" s="3">
        <v>4803</v>
      </c>
      <c r="H12" s="3">
        <v>2128</v>
      </c>
      <c r="I12" s="3">
        <v>3737</v>
      </c>
      <c r="J12" s="3">
        <v>5566</v>
      </c>
      <c r="K12" s="3">
        <v>1001</v>
      </c>
      <c r="L12" s="3">
        <v>2177</v>
      </c>
      <c r="M12" s="3">
        <v>1050</v>
      </c>
      <c r="N12" s="3">
        <v>1634</v>
      </c>
    </row>
    <row r="13" spans="1:14" ht="12.75">
      <c r="A13" s="14">
        <v>2022</v>
      </c>
      <c r="B13" s="3" t="s">
        <v>32</v>
      </c>
      <c r="C13" s="21">
        <v>724</v>
      </c>
      <c r="D13" s="21">
        <v>482</v>
      </c>
      <c r="E13" s="21">
        <v>489</v>
      </c>
      <c r="F13" s="21">
        <v>631</v>
      </c>
      <c r="G13" s="21">
        <v>2083</v>
      </c>
      <c r="H13" s="21">
        <v>4177</v>
      </c>
      <c r="I13" s="21">
        <v>7330</v>
      </c>
      <c r="J13" s="21">
        <v>10316</v>
      </c>
      <c r="K13" s="21">
        <v>3414</v>
      </c>
      <c r="L13" s="21">
        <v>792</v>
      </c>
      <c r="M13" s="21">
        <v>925</v>
      </c>
      <c r="N13" s="21">
        <v>685</v>
      </c>
    </row>
    <row r="14" spans="1:14" ht="12.75">
      <c r="A14" s="14">
        <v>2023</v>
      </c>
      <c r="B14" s="3" t="s">
        <v>33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14">
        <v>2024</v>
      </c>
      <c r="B15" s="3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</dc:creator>
  <cp:keywords/>
  <dc:description/>
  <cp:lastModifiedBy>1 </cp:lastModifiedBy>
  <cp:lastPrinted>2022-09-19T14:20:23Z</cp:lastPrinted>
  <dcterms:created xsi:type="dcterms:W3CDTF">2021-11-26T14:05:25Z</dcterms:created>
  <dcterms:modified xsi:type="dcterms:W3CDTF">2023-01-12T17:13:37Z</dcterms:modified>
  <cp:category/>
  <cp:version/>
  <cp:contentType/>
  <cp:contentStatus/>
  <cp:revision>8</cp:revision>
</cp:coreProperties>
</file>